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35" windowHeight="9555" activeTab="0"/>
  </bookViews>
  <sheets>
    <sheet name="Mujeres Totales" sheetId="1" r:id="rId1"/>
    <sheet name="Mujeres Titulares" sheetId="2" r:id="rId2"/>
  </sheets>
  <definedNames/>
  <calcPr fullCalcOnLoad="1"/>
</workbook>
</file>

<file path=xl/sharedStrings.xml><?xml version="1.0" encoding="utf-8"?>
<sst xmlns="http://schemas.openxmlformats.org/spreadsheetml/2006/main" count="302" uniqueCount="32">
  <si>
    <t>Accion ciudadana</t>
  </si>
  <si>
    <t>/</t>
  </si>
  <si>
    <t>Coalición Cívica</t>
  </si>
  <si>
    <t>Alianza frente de los ciudadanos</t>
  </si>
  <si>
    <t>Frente Juntos por la ciudad</t>
  </si>
  <si>
    <t>Frente para la victoria</t>
  </si>
  <si>
    <t>Propuesta Republicana</t>
  </si>
  <si>
    <t>Alianza Proyecto Sur</t>
  </si>
  <si>
    <t>Alternativa Social</t>
  </si>
  <si>
    <t>Autodeterminación y Libertad</t>
  </si>
  <si>
    <t>Autonomista</t>
  </si>
  <si>
    <t>Frente progresista Popular</t>
  </si>
  <si>
    <t>Movimiento de integración y desarrollo</t>
  </si>
  <si>
    <t>Movimiento Avanzada Socialista</t>
  </si>
  <si>
    <t>Movimiento Federal de los Jubilados</t>
  </si>
  <si>
    <t>Unión Civica Radical</t>
  </si>
  <si>
    <t>Valores para mi país</t>
  </si>
  <si>
    <t>Frente de Izquierda y de los Trabajadores</t>
  </si>
  <si>
    <t>Frente Progresista de Buenos Aires</t>
  </si>
  <si>
    <t>Alianza Nuevo Encuentro</t>
  </si>
  <si>
    <t>Partido para la Cultura y Desarrollo Social</t>
  </si>
  <si>
    <t>PARTIDOS</t>
  </si>
  <si>
    <t>Total Mujeres por Comuna</t>
  </si>
  <si>
    <t>% de muj.</t>
  </si>
  <si>
    <t>Cant.M.</t>
  </si>
  <si>
    <t>Cargos s/p</t>
  </si>
  <si>
    <t xml:space="preserve">cantidad de mujeres </t>
  </si>
  <si>
    <t>cantidad de cargos sumando la participación en comunas *7</t>
  </si>
  <si>
    <t xml:space="preserve">relación entre las mujeres candidatas y los cargos a ocupar </t>
  </si>
  <si>
    <t>% Participacion Femenina</t>
  </si>
  <si>
    <t>Total Candidatos por Comuna</t>
  </si>
  <si>
    <t>Mujeres Titulares por Comuna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</si>
</sst>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1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2" fillId="0" borderId="2" xfId="21" applyNumberFormat="1" applyFont="1" applyBorder="1" applyAlignment="1">
      <alignment horizontal="center" vertical="top" wrapText="1"/>
    </xf>
    <xf numFmtId="9" fontId="0" fillId="0" borderId="2" xfId="21" applyBorder="1" applyAlignment="1">
      <alignment horizontal="center"/>
    </xf>
    <xf numFmtId="10" fontId="0" fillId="0" borderId="2" xfId="21" applyNumberFormat="1" applyBorder="1" applyAlignment="1">
      <alignment horizontal="center"/>
    </xf>
    <xf numFmtId="0" fontId="0" fillId="0" borderId="2" xfId="0" applyBorder="1" applyAlignment="1">
      <alignment horizontal="center"/>
    </xf>
    <xf numFmtId="10" fontId="6" fillId="0" borderId="2" xfId="2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9" fontId="0" fillId="0" borderId="0" xfId="2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9" fontId="0" fillId="0" borderId="2" xfId="21" applyBorder="1" applyAlignment="1">
      <alignment/>
    </xf>
    <xf numFmtId="10" fontId="10" fillId="0" borderId="2" xfId="21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10" fontId="12" fillId="0" borderId="2" xfId="21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workbookViewId="0" topLeftCell="A1">
      <selection activeCell="T22" sqref="T22"/>
    </sheetView>
  </sheetViews>
  <sheetFormatPr defaultColWidth="11.421875" defaultRowHeight="12.75"/>
  <cols>
    <col min="1" max="1" width="25.7109375" style="0" customWidth="1"/>
    <col min="2" max="16" width="5.7109375" style="0" customWidth="1"/>
    <col min="17" max="17" width="8.7109375" style="0" customWidth="1"/>
    <col min="18" max="18" width="10.7109375" style="0" customWidth="1"/>
    <col min="19" max="19" width="8.7109375" style="0" customWidth="1"/>
  </cols>
  <sheetData>
    <row r="1" ht="13.5" thickBot="1"/>
    <row r="2" spans="1:19" ht="13.5" thickBot="1">
      <c r="A2" s="10" t="s">
        <v>21</v>
      </c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7" t="s">
        <v>24</v>
      </c>
      <c r="R2" s="18" t="s">
        <v>25</v>
      </c>
      <c r="S2" s="18" t="s">
        <v>23</v>
      </c>
    </row>
    <row r="3" spans="1:19" ht="24" customHeight="1" thickBot="1">
      <c r="A3" s="10" t="s">
        <v>0</v>
      </c>
      <c r="B3" s="3">
        <v>4</v>
      </c>
      <c r="C3" s="1">
        <v>3</v>
      </c>
      <c r="D3" s="1">
        <v>3</v>
      </c>
      <c r="E3" s="1">
        <v>3</v>
      </c>
      <c r="F3" s="1" t="s">
        <v>1</v>
      </c>
      <c r="G3" s="1">
        <v>3</v>
      </c>
      <c r="H3" s="3">
        <v>4</v>
      </c>
      <c r="I3" s="3">
        <v>4</v>
      </c>
      <c r="J3" s="1">
        <v>3</v>
      </c>
      <c r="K3" s="1" t="s">
        <v>1</v>
      </c>
      <c r="L3" s="1" t="s">
        <v>1</v>
      </c>
      <c r="M3" s="1" t="s">
        <v>1</v>
      </c>
      <c r="N3" s="1" t="s">
        <v>1</v>
      </c>
      <c r="O3" s="1">
        <v>3</v>
      </c>
      <c r="P3" s="1" t="s">
        <v>1</v>
      </c>
      <c r="Q3" s="2">
        <f>SUM(B3:P3)</f>
        <v>30</v>
      </c>
      <c r="R3" s="5">
        <f>COUNTIF(B3:P3,"&gt;0")*7</f>
        <v>63</v>
      </c>
      <c r="S3" s="7">
        <f>Q3/R3</f>
        <v>0.47619047619047616</v>
      </c>
    </row>
    <row r="4" spans="1:19" ht="24" customHeight="1" thickBot="1">
      <c r="A4" s="10" t="s">
        <v>2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3">
        <v>4</v>
      </c>
      <c r="I4" s="1">
        <v>3</v>
      </c>
      <c r="J4" s="1">
        <v>3</v>
      </c>
      <c r="K4" s="3">
        <v>4</v>
      </c>
      <c r="L4" s="3">
        <v>4</v>
      </c>
      <c r="M4" s="1">
        <v>3</v>
      </c>
      <c r="N4" s="3">
        <v>4</v>
      </c>
      <c r="O4" s="1">
        <v>3</v>
      </c>
      <c r="P4" s="1">
        <v>3</v>
      </c>
      <c r="Q4" s="2">
        <f aca="true" t="shared" si="0" ref="Q4:Q23">SUM(B4:P4)</f>
        <v>49</v>
      </c>
      <c r="R4" s="5">
        <f aca="true" t="shared" si="1" ref="R4:R22">COUNTIF(B4:P4,"&gt;0")*7</f>
        <v>105</v>
      </c>
      <c r="S4" s="7">
        <f aca="true" t="shared" si="2" ref="S4:S22">Q4/R4</f>
        <v>0.4666666666666667</v>
      </c>
    </row>
    <row r="5" spans="1:19" ht="24" customHeight="1" thickBot="1">
      <c r="A5" s="10" t="s">
        <v>3</v>
      </c>
      <c r="B5" s="1">
        <v>3</v>
      </c>
      <c r="C5" s="1">
        <v>3</v>
      </c>
      <c r="D5" s="1" t="s">
        <v>1</v>
      </c>
      <c r="E5" s="1">
        <v>3</v>
      </c>
      <c r="F5" s="3">
        <v>4</v>
      </c>
      <c r="G5" s="1" t="s">
        <v>1</v>
      </c>
      <c r="H5" s="1">
        <v>3</v>
      </c>
      <c r="I5" s="1">
        <v>3</v>
      </c>
      <c r="J5" s="1">
        <v>3</v>
      </c>
      <c r="K5" s="1" t="s">
        <v>1</v>
      </c>
      <c r="L5" s="1" t="s">
        <v>1</v>
      </c>
      <c r="M5" s="1" t="s">
        <v>1</v>
      </c>
      <c r="N5" s="1">
        <v>3</v>
      </c>
      <c r="O5" s="1" t="s">
        <v>1</v>
      </c>
      <c r="P5" s="1">
        <v>3</v>
      </c>
      <c r="Q5" s="2">
        <f t="shared" si="0"/>
        <v>28</v>
      </c>
      <c r="R5" s="5">
        <f t="shared" si="1"/>
        <v>63</v>
      </c>
      <c r="S5" s="7">
        <f t="shared" si="2"/>
        <v>0.4444444444444444</v>
      </c>
    </row>
    <row r="6" spans="1:19" ht="24" customHeight="1" thickBot="1">
      <c r="A6" s="10" t="s">
        <v>17</v>
      </c>
      <c r="B6" s="1">
        <v>3</v>
      </c>
      <c r="C6" s="1">
        <v>3</v>
      </c>
      <c r="D6" s="3">
        <v>4</v>
      </c>
      <c r="E6" s="1">
        <v>3</v>
      </c>
      <c r="F6" s="1">
        <v>3</v>
      </c>
      <c r="G6" s="1">
        <v>3</v>
      </c>
      <c r="H6" s="1">
        <v>3</v>
      </c>
      <c r="I6" s="3">
        <v>4</v>
      </c>
      <c r="J6" s="1">
        <v>3</v>
      </c>
      <c r="K6" s="3">
        <v>4</v>
      </c>
      <c r="L6" s="3">
        <v>4</v>
      </c>
      <c r="M6" s="1">
        <v>3</v>
      </c>
      <c r="N6" s="1">
        <v>3</v>
      </c>
      <c r="O6" s="1">
        <v>3</v>
      </c>
      <c r="P6" s="1">
        <v>3</v>
      </c>
      <c r="Q6" s="2">
        <f t="shared" si="0"/>
        <v>49</v>
      </c>
      <c r="R6" s="5">
        <f t="shared" si="1"/>
        <v>105</v>
      </c>
      <c r="S6" s="7">
        <f t="shared" si="2"/>
        <v>0.4666666666666667</v>
      </c>
    </row>
    <row r="7" spans="1:19" ht="24" customHeight="1" thickBot="1">
      <c r="A7" s="10" t="s">
        <v>4</v>
      </c>
      <c r="B7" s="3">
        <v>4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3">
        <v>4</v>
      </c>
      <c r="P7" s="1" t="s">
        <v>1</v>
      </c>
      <c r="Q7" s="2">
        <f t="shared" si="0"/>
        <v>44</v>
      </c>
      <c r="R7" s="5">
        <f t="shared" si="1"/>
        <v>98</v>
      </c>
      <c r="S7" s="7">
        <f t="shared" si="2"/>
        <v>0.4489795918367347</v>
      </c>
    </row>
    <row r="8" spans="1:19" ht="24" customHeight="1" thickBot="1">
      <c r="A8" s="10" t="s">
        <v>5</v>
      </c>
      <c r="B8" s="1">
        <v>3</v>
      </c>
      <c r="C8" s="3">
        <v>4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3">
        <v>4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2">
        <f t="shared" si="0"/>
        <v>47</v>
      </c>
      <c r="R8" s="5">
        <f t="shared" si="1"/>
        <v>105</v>
      </c>
      <c r="S8" s="7">
        <f t="shared" si="2"/>
        <v>0.44761904761904764</v>
      </c>
    </row>
    <row r="9" spans="1:19" ht="24" customHeight="1" thickBot="1">
      <c r="A9" s="10" t="s">
        <v>6</v>
      </c>
      <c r="B9" s="3">
        <v>4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3">
        <v>4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2">
        <f t="shared" si="0"/>
        <v>47</v>
      </c>
      <c r="R9" s="5">
        <f t="shared" si="1"/>
        <v>105</v>
      </c>
      <c r="S9" s="7">
        <f t="shared" si="2"/>
        <v>0.44761904761904764</v>
      </c>
    </row>
    <row r="10" spans="1:19" ht="24" customHeight="1" thickBot="1">
      <c r="A10" s="30" t="s">
        <v>7</v>
      </c>
      <c r="B10" s="13">
        <v>4</v>
      </c>
      <c r="C10" s="14">
        <v>3</v>
      </c>
      <c r="D10" s="14">
        <v>3</v>
      </c>
      <c r="E10" s="14">
        <v>3</v>
      </c>
      <c r="F10" s="15">
        <v>4</v>
      </c>
      <c r="G10" s="14">
        <v>3</v>
      </c>
      <c r="H10" s="14">
        <v>3</v>
      </c>
      <c r="I10" s="15">
        <v>4</v>
      </c>
      <c r="J10" s="14">
        <v>3</v>
      </c>
      <c r="K10" s="15">
        <v>4</v>
      </c>
      <c r="L10" s="15">
        <v>4</v>
      </c>
      <c r="M10" s="14">
        <v>3</v>
      </c>
      <c r="N10" s="15">
        <v>4</v>
      </c>
      <c r="O10" s="14">
        <v>3</v>
      </c>
      <c r="P10" s="14">
        <v>3</v>
      </c>
      <c r="Q10" s="2">
        <f t="shared" si="0"/>
        <v>51</v>
      </c>
      <c r="R10" s="5">
        <f>COUNTIF(B10:P10,"&gt;0")*7</f>
        <v>105</v>
      </c>
      <c r="S10" s="29">
        <f t="shared" si="2"/>
        <v>0.4857142857142857</v>
      </c>
    </row>
    <row r="11" spans="1:19" ht="24" customHeight="1" thickBot="1">
      <c r="A11" s="10" t="s">
        <v>8</v>
      </c>
      <c r="B11" s="1" t="s">
        <v>1</v>
      </c>
      <c r="C11" s="1" t="s">
        <v>1</v>
      </c>
      <c r="D11" s="1" t="s">
        <v>1</v>
      </c>
      <c r="E11" s="1">
        <v>3</v>
      </c>
      <c r="F11" s="1">
        <v>3</v>
      </c>
      <c r="G11" s="1" t="s">
        <v>1</v>
      </c>
      <c r="H11" s="3">
        <v>4</v>
      </c>
      <c r="I11" s="1">
        <v>3</v>
      </c>
      <c r="J11" s="1" t="s">
        <v>1</v>
      </c>
      <c r="K11" s="1">
        <v>3</v>
      </c>
      <c r="L11" s="1" t="s">
        <v>1</v>
      </c>
      <c r="M11" s="1" t="s">
        <v>1</v>
      </c>
      <c r="N11" s="1" t="s">
        <v>1</v>
      </c>
      <c r="O11" s="1" t="s">
        <v>1</v>
      </c>
      <c r="P11" s="1" t="s">
        <v>1</v>
      </c>
      <c r="Q11" s="2">
        <f t="shared" si="0"/>
        <v>16</v>
      </c>
      <c r="R11" s="5">
        <f t="shared" si="1"/>
        <v>35</v>
      </c>
      <c r="S11" s="7">
        <f t="shared" si="2"/>
        <v>0.45714285714285713</v>
      </c>
    </row>
    <row r="12" spans="1:19" ht="24" customHeight="1" thickBot="1">
      <c r="A12" s="10" t="s">
        <v>9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1</v>
      </c>
      <c r="P12" s="1" t="s">
        <v>1</v>
      </c>
      <c r="Q12" s="2">
        <f t="shared" si="0"/>
        <v>0</v>
      </c>
      <c r="R12" s="5">
        <f t="shared" si="1"/>
        <v>0</v>
      </c>
      <c r="S12" s="7">
        <v>0</v>
      </c>
    </row>
    <row r="13" spans="1:19" ht="24" customHeight="1" thickBot="1">
      <c r="A13" s="11" t="s">
        <v>10</v>
      </c>
      <c r="B13" s="3">
        <v>4</v>
      </c>
      <c r="C13" s="1">
        <v>3</v>
      </c>
      <c r="D13" s="1">
        <v>3</v>
      </c>
      <c r="E13" s="3">
        <v>4</v>
      </c>
      <c r="F13" s="3">
        <v>4</v>
      </c>
      <c r="G13" s="3">
        <v>4</v>
      </c>
      <c r="H13" s="1" t="s">
        <v>1</v>
      </c>
      <c r="I13" s="1" t="s">
        <v>1</v>
      </c>
      <c r="J13" s="3">
        <v>4</v>
      </c>
      <c r="K13" s="1" t="s">
        <v>1</v>
      </c>
      <c r="L13" s="1" t="s">
        <v>1</v>
      </c>
      <c r="M13" s="1" t="s">
        <v>1</v>
      </c>
      <c r="N13" s="1" t="s">
        <v>1</v>
      </c>
      <c r="O13" s="1">
        <v>3</v>
      </c>
      <c r="P13" s="3">
        <v>4</v>
      </c>
      <c r="Q13" s="2">
        <f t="shared" si="0"/>
        <v>33</v>
      </c>
      <c r="R13" s="5">
        <f t="shared" si="1"/>
        <v>63</v>
      </c>
      <c r="S13" s="31">
        <f t="shared" si="2"/>
        <v>0.5238095238095238</v>
      </c>
    </row>
    <row r="14" spans="1:19" ht="24" customHeight="1" thickBot="1">
      <c r="A14" s="10" t="s">
        <v>18</v>
      </c>
      <c r="B14" s="1" t="s">
        <v>1</v>
      </c>
      <c r="C14" s="1">
        <v>3</v>
      </c>
      <c r="D14" s="3">
        <v>4</v>
      </c>
      <c r="E14" s="1">
        <v>3</v>
      </c>
      <c r="F14" s="1">
        <v>3</v>
      </c>
      <c r="G14" s="1" t="s">
        <v>1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2">
        <f t="shared" si="0"/>
        <v>40</v>
      </c>
      <c r="R14" s="5">
        <f t="shared" si="1"/>
        <v>91</v>
      </c>
      <c r="S14" s="7">
        <f t="shared" si="2"/>
        <v>0.43956043956043955</v>
      </c>
    </row>
    <row r="15" spans="1:19" ht="24" customHeight="1" thickBot="1">
      <c r="A15" s="10" t="s">
        <v>11</v>
      </c>
      <c r="B15" s="1" t="s">
        <v>1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1</v>
      </c>
      <c r="P15" s="1" t="s">
        <v>1</v>
      </c>
      <c r="Q15" s="2">
        <f t="shared" si="0"/>
        <v>0</v>
      </c>
      <c r="R15" s="5">
        <f t="shared" si="1"/>
        <v>0</v>
      </c>
      <c r="S15" s="7">
        <v>0</v>
      </c>
    </row>
    <row r="16" spans="1:19" ht="24" customHeight="1" thickBot="1">
      <c r="A16" s="10" t="s">
        <v>12</v>
      </c>
      <c r="B16" s="1" t="s">
        <v>1</v>
      </c>
      <c r="C16" s="3">
        <v>4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3">
        <v>4</v>
      </c>
      <c r="L16" s="1" t="s">
        <v>1</v>
      </c>
      <c r="M16" s="3">
        <v>4</v>
      </c>
      <c r="N16" s="1">
        <v>3</v>
      </c>
      <c r="O16" s="3">
        <v>4</v>
      </c>
      <c r="P16" s="1">
        <v>3</v>
      </c>
      <c r="Q16" s="2">
        <f t="shared" si="0"/>
        <v>43</v>
      </c>
      <c r="R16" s="5">
        <f t="shared" si="1"/>
        <v>91</v>
      </c>
      <c r="S16" s="7">
        <f t="shared" si="2"/>
        <v>0.4725274725274725</v>
      </c>
    </row>
    <row r="17" spans="1:19" ht="24" customHeight="1" thickBot="1">
      <c r="A17" s="10" t="s">
        <v>13</v>
      </c>
      <c r="B17" s="3">
        <v>4</v>
      </c>
      <c r="C17" s="1" t="s">
        <v>1</v>
      </c>
      <c r="D17" s="1">
        <v>3</v>
      </c>
      <c r="E17" s="1">
        <v>3</v>
      </c>
      <c r="F17" s="1">
        <v>3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2">
        <f t="shared" si="0"/>
        <v>13</v>
      </c>
      <c r="R17" s="5">
        <f t="shared" si="1"/>
        <v>28</v>
      </c>
      <c r="S17" s="7">
        <f t="shared" si="2"/>
        <v>0.4642857142857143</v>
      </c>
    </row>
    <row r="18" spans="1:19" ht="24" customHeight="1" thickBot="1">
      <c r="A18" s="10" t="s">
        <v>14</v>
      </c>
      <c r="B18" s="1">
        <v>3</v>
      </c>
      <c r="C18" s="1" t="s">
        <v>1</v>
      </c>
      <c r="D18" s="1" t="s">
        <v>1</v>
      </c>
      <c r="E18" s="1">
        <v>3</v>
      </c>
      <c r="F18" s="1" t="s">
        <v>1</v>
      </c>
      <c r="G18" s="1" t="s">
        <v>1</v>
      </c>
      <c r="H18" s="1">
        <v>3</v>
      </c>
      <c r="I18" s="1">
        <v>3</v>
      </c>
      <c r="J18" s="3">
        <v>4</v>
      </c>
      <c r="K18" s="1" t="s">
        <v>1</v>
      </c>
      <c r="L18" s="1" t="s">
        <v>1</v>
      </c>
      <c r="M18" s="3">
        <v>4</v>
      </c>
      <c r="N18" s="1" t="s">
        <v>1</v>
      </c>
      <c r="O18" s="1">
        <v>3</v>
      </c>
      <c r="P18" s="1" t="s">
        <v>1</v>
      </c>
      <c r="Q18" s="2">
        <f t="shared" si="0"/>
        <v>23</v>
      </c>
      <c r="R18" s="5">
        <f t="shared" si="1"/>
        <v>49</v>
      </c>
      <c r="S18" s="7">
        <f t="shared" si="2"/>
        <v>0.46938775510204084</v>
      </c>
    </row>
    <row r="19" spans="1:19" ht="24" customHeight="1" thickBot="1">
      <c r="A19" s="10" t="s">
        <v>19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1</v>
      </c>
      <c r="P19" s="1" t="s">
        <v>1</v>
      </c>
      <c r="Q19" s="2">
        <f t="shared" si="0"/>
        <v>0</v>
      </c>
      <c r="R19" s="5">
        <f t="shared" si="1"/>
        <v>0</v>
      </c>
      <c r="S19" s="7">
        <v>0</v>
      </c>
    </row>
    <row r="20" spans="1:19" ht="24" customHeight="1" thickBot="1">
      <c r="A20" s="11" t="s">
        <v>20</v>
      </c>
      <c r="B20" s="1">
        <v>3</v>
      </c>
      <c r="C20" s="1" t="s">
        <v>1</v>
      </c>
      <c r="D20" s="3">
        <v>4</v>
      </c>
      <c r="E20" s="1">
        <v>3</v>
      </c>
      <c r="F20" s="3">
        <v>4</v>
      </c>
      <c r="G20" s="1" t="s">
        <v>1</v>
      </c>
      <c r="H20" s="3">
        <v>4</v>
      </c>
      <c r="I20" s="1" t="s">
        <v>1</v>
      </c>
      <c r="J20" s="1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1</v>
      </c>
      <c r="P20" s="1" t="s">
        <v>1</v>
      </c>
      <c r="Q20" s="2">
        <f t="shared" si="0"/>
        <v>18</v>
      </c>
      <c r="R20" s="5">
        <f t="shared" si="1"/>
        <v>35</v>
      </c>
      <c r="S20" s="31">
        <f t="shared" si="2"/>
        <v>0.5142857142857142</v>
      </c>
    </row>
    <row r="21" spans="1:19" ht="24" customHeight="1" thickBot="1">
      <c r="A21" s="10" t="s">
        <v>15</v>
      </c>
      <c r="B21" s="3">
        <v>4</v>
      </c>
      <c r="C21" s="1">
        <v>3</v>
      </c>
      <c r="D21" s="3">
        <v>4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3">
        <v>4</v>
      </c>
      <c r="L21" s="1">
        <v>3</v>
      </c>
      <c r="M21" s="3">
        <v>4</v>
      </c>
      <c r="N21" s="1">
        <v>3</v>
      </c>
      <c r="O21" s="1">
        <v>3</v>
      </c>
      <c r="P21" s="3">
        <v>4</v>
      </c>
      <c r="Q21" s="2">
        <f t="shared" si="0"/>
        <v>50</v>
      </c>
      <c r="R21" s="5">
        <f t="shared" si="1"/>
        <v>105</v>
      </c>
      <c r="S21" s="7">
        <f t="shared" si="2"/>
        <v>0.47619047619047616</v>
      </c>
    </row>
    <row r="22" spans="1:19" ht="24" customHeight="1" thickBot="1">
      <c r="A22" s="10" t="s">
        <v>16</v>
      </c>
      <c r="B22" s="2">
        <v>3</v>
      </c>
      <c r="C22" s="2">
        <v>3</v>
      </c>
      <c r="D22" s="2" t="s">
        <v>1</v>
      </c>
      <c r="E22" s="2" t="s">
        <v>1</v>
      </c>
      <c r="F22" s="2">
        <v>3</v>
      </c>
      <c r="G22" s="2" t="s">
        <v>1</v>
      </c>
      <c r="H22" s="2" t="s">
        <v>1</v>
      </c>
      <c r="I22" s="2" t="s">
        <v>1</v>
      </c>
      <c r="J22" s="2" t="s">
        <v>1</v>
      </c>
      <c r="K22" s="2">
        <v>3</v>
      </c>
      <c r="L22" s="2" t="s">
        <v>1</v>
      </c>
      <c r="M22" s="2" t="s">
        <v>1</v>
      </c>
      <c r="N22" s="2" t="s">
        <v>1</v>
      </c>
      <c r="O22" s="2" t="s">
        <v>1</v>
      </c>
      <c r="P22" s="2" t="s">
        <v>1</v>
      </c>
      <c r="Q22" s="2">
        <f t="shared" si="0"/>
        <v>12</v>
      </c>
      <c r="R22" s="5">
        <f t="shared" si="1"/>
        <v>28</v>
      </c>
      <c r="S22" s="7">
        <f t="shared" si="2"/>
        <v>0.42857142857142855</v>
      </c>
    </row>
    <row r="23" spans="1:19" ht="24" customHeight="1" thickBot="1">
      <c r="A23" s="12" t="s">
        <v>22</v>
      </c>
      <c r="B23" s="16">
        <f>SUM(B3:B22)</f>
        <v>49</v>
      </c>
      <c r="C23" s="8">
        <f aca="true" t="shared" si="3" ref="C23:P23">SUM(C3:C22)</f>
        <v>41</v>
      </c>
      <c r="D23" s="8">
        <f t="shared" si="3"/>
        <v>43</v>
      </c>
      <c r="E23" s="16">
        <f t="shared" si="3"/>
        <v>49</v>
      </c>
      <c r="F23" s="16">
        <f t="shared" si="3"/>
        <v>49</v>
      </c>
      <c r="G23" s="8">
        <f t="shared" si="3"/>
        <v>31</v>
      </c>
      <c r="H23" s="8">
        <f t="shared" si="3"/>
        <v>46</v>
      </c>
      <c r="I23" s="8">
        <f t="shared" si="3"/>
        <v>43</v>
      </c>
      <c r="J23" s="8">
        <f t="shared" si="3"/>
        <v>42</v>
      </c>
      <c r="K23" s="8">
        <f t="shared" si="3"/>
        <v>38</v>
      </c>
      <c r="L23" s="8">
        <f t="shared" si="3"/>
        <v>27</v>
      </c>
      <c r="M23" s="8">
        <f t="shared" si="3"/>
        <v>33</v>
      </c>
      <c r="N23" s="8">
        <f t="shared" si="3"/>
        <v>32</v>
      </c>
      <c r="O23" s="8">
        <f t="shared" si="3"/>
        <v>38</v>
      </c>
      <c r="P23" s="8">
        <f t="shared" si="3"/>
        <v>32</v>
      </c>
      <c r="Q23" s="2">
        <f t="shared" si="0"/>
        <v>593</v>
      </c>
      <c r="R23" s="4"/>
      <c r="S23" s="7"/>
    </row>
    <row r="24" spans="1:17" ht="16.5" thickBot="1">
      <c r="A24" s="27" t="s">
        <v>30</v>
      </c>
      <c r="B24" s="4">
        <f aca="true" t="shared" si="4" ref="B24:P24">COUNTIF(B3:B22,"&gt;0")*7</f>
        <v>98</v>
      </c>
      <c r="C24" s="4">
        <f t="shared" si="4"/>
        <v>91</v>
      </c>
      <c r="D24" s="4">
        <f t="shared" si="4"/>
        <v>91</v>
      </c>
      <c r="E24" s="4">
        <f t="shared" si="4"/>
        <v>112</v>
      </c>
      <c r="F24" s="4">
        <f t="shared" si="4"/>
        <v>105</v>
      </c>
      <c r="G24" s="4">
        <f t="shared" si="4"/>
        <v>70</v>
      </c>
      <c r="H24" s="4">
        <f t="shared" si="4"/>
        <v>98</v>
      </c>
      <c r="I24" s="4">
        <f t="shared" si="4"/>
        <v>91</v>
      </c>
      <c r="J24" s="4">
        <f t="shared" si="4"/>
        <v>91</v>
      </c>
      <c r="K24" s="4">
        <f t="shared" si="4"/>
        <v>77</v>
      </c>
      <c r="L24" s="4">
        <f t="shared" si="4"/>
        <v>56</v>
      </c>
      <c r="M24" s="4">
        <f t="shared" si="4"/>
        <v>70</v>
      </c>
      <c r="N24" s="4">
        <f t="shared" si="4"/>
        <v>70</v>
      </c>
      <c r="O24" s="4">
        <f t="shared" si="4"/>
        <v>84</v>
      </c>
      <c r="P24" s="4">
        <f t="shared" si="4"/>
        <v>70</v>
      </c>
      <c r="Q24" s="2">
        <f>SUM(B24:P24)</f>
        <v>1274</v>
      </c>
    </row>
    <row r="25" spans="1:17" ht="13.5" thickBot="1">
      <c r="A25" s="27" t="s">
        <v>29</v>
      </c>
      <c r="B25" s="28">
        <f aca="true" t="shared" si="5" ref="B25:Q25">B23/B24</f>
        <v>0.5</v>
      </c>
      <c r="C25" s="28">
        <f t="shared" si="5"/>
        <v>0.45054945054945056</v>
      </c>
      <c r="D25" s="28">
        <f t="shared" si="5"/>
        <v>0.4725274725274725</v>
      </c>
      <c r="E25" s="28">
        <f t="shared" si="5"/>
        <v>0.4375</v>
      </c>
      <c r="F25" s="28">
        <f t="shared" si="5"/>
        <v>0.4666666666666667</v>
      </c>
      <c r="G25" s="28">
        <f t="shared" si="5"/>
        <v>0.44285714285714284</v>
      </c>
      <c r="H25" s="28">
        <f t="shared" si="5"/>
        <v>0.46938775510204084</v>
      </c>
      <c r="I25" s="28">
        <f t="shared" si="5"/>
        <v>0.4725274725274725</v>
      </c>
      <c r="J25" s="28">
        <f t="shared" si="5"/>
        <v>0.46153846153846156</v>
      </c>
      <c r="K25" s="28">
        <f t="shared" si="5"/>
        <v>0.4935064935064935</v>
      </c>
      <c r="L25" s="28">
        <f t="shared" si="5"/>
        <v>0.48214285714285715</v>
      </c>
      <c r="M25" s="28">
        <f t="shared" si="5"/>
        <v>0.4714285714285714</v>
      </c>
      <c r="N25" s="28">
        <f t="shared" si="5"/>
        <v>0.45714285714285713</v>
      </c>
      <c r="O25" s="28">
        <f t="shared" si="5"/>
        <v>0.4523809523809524</v>
      </c>
      <c r="P25" s="28">
        <f t="shared" si="5"/>
        <v>0.45714285714285713</v>
      </c>
      <c r="Q25" s="6">
        <f t="shared" si="5"/>
        <v>0.4654631083202512</v>
      </c>
    </row>
    <row r="27" ht="12.75">
      <c r="A27" s="26"/>
    </row>
    <row r="28" ht="12.75">
      <c r="C28" s="22"/>
    </row>
    <row r="29" spans="1:10" ht="12.75">
      <c r="A29" s="21"/>
      <c r="B29" s="20"/>
      <c r="C29" s="20"/>
      <c r="D29" s="20"/>
      <c r="E29" s="20"/>
      <c r="F29" s="20"/>
      <c r="G29" s="20"/>
      <c r="H29" s="20"/>
      <c r="I29" s="20"/>
      <c r="J29" s="20"/>
    </row>
    <row r="30" ht="13.5" thickBot="1"/>
    <row r="31" spans="1:15" ht="13.5" thickBot="1">
      <c r="A31" s="10" t="s">
        <v>24</v>
      </c>
      <c r="B31" s="4" t="s">
        <v>26</v>
      </c>
      <c r="C31" s="4"/>
      <c r="D31" s="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3"/>
    </row>
    <row r="32" spans="1:15" ht="13.5" thickBot="1">
      <c r="A32" s="18" t="s">
        <v>25</v>
      </c>
      <c r="B32" s="4" t="s">
        <v>27</v>
      </c>
      <c r="C32" s="4"/>
      <c r="D32" s="4"/>
      <c r="E32" s="4"/>
      <c r="F32" s="4"/>
      <c r="G32" s="4"/>
      <c r="H32" s="4"/>
      <c r="I32" s="4"/>
      <c r="J32" s="24"/>
      <c r="K32" s="25"/>
      <c r="L32" s="25"/>
      <c r="M32" s="25"/>
      <c r="N32" s="25"/>
      <c r="O32" s="23"/>
    </row>
    <row r="33" spans="1:15" ht="13.5" thickBot="1">
      <c r="A33" s="18" t="s">
        <v>23</v>
      </c>
      <c r="B33" s="4" t="s">
        <v>28</v>
      </c>
      <c r="C33" s="4"/>
      <c r="D33" s="4"/>
      <c r="E33" s="4"/>
      <c r="F33" s="4"/>
      <c r="G33" s="4"/>
      <c r="H33" s="4"/>
      <c r="I33" s="4"/>
      <c r="J33" s="24"/>
      <c r="K33" s="25"/>
      <c r="L33" s="25"/>
      <c r="M33" s="25"/>
      <c r="N33" s="25"/>
      <c r="O33" s="23"/>
    </row>
  </sheetData>
  <printOptions/>
  <pageMargins left="0.7874015748031497" right="0.7874015748031497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workbookViewId="0" topLeftCell="A1">
      <selection activeCell="S13" sqref="S13"/>
    </sheetView>
  </sheetViews>
  <sheetFormatPr defaultColWidth="11.421875" defaultRowHeight="12.75"/>
  <cols>
    <col min="1" max="1" width="25.7109375" style="0" customWidth="1"/>
    <col min="2" max="16" width="5.7109375" style="0" customWidth="1"/>
    <col min="17" max="17" width="8.7109375" style="0" customWidth="1"/>
    <col min="18" max="18" width="10.7109375" style="0" customWidth="1"/>
    <col min="19" max="19" width="8.7109375" style="0" customWidth="1"/>
  </cols>
  <sheetData>
    <row r="1" ht="13.5" thickBot="1"/>
    <row r="2" spans="1:19" ht="13.5" thickBot="1">
      <c r="A2" s="10" t="s">
        <v>21</v>
      </c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7" t="s">
        <v>24</v>
      </c>
      <c r="R2" s="18" t="s">
        <v>25</v>
      </c>
      <c r="S2" s="18" t="s">
        <v>23</v>
      </c>
    </row>
    <row r="3" spans="1:19" ht="16.5" thickBot="1">
      <c r="A3" s="10" t="s">
        <v>0</v>
      </c>
      <c r="B3" s="3">
        <v>4</v>
      </c>
      <c r="C3" s="1">
        <v>3</v>
      </c>
      <c r="D3" s="1">
        <v>3</v>
      </c>
      <c r="E3" s="1">
        <v>3</v>
      </c>
      <c r="F3" s="1" t="s">
        <v>1</v>
      </c>
      <c r="G3" s="1">
        <v>3</v>
      </c>
      <c r="H3" s="3">
        <v>4</v>
      </c>
      <c r="I3" s="3">
        <v>4</v>
      </c>
      <c r="J3" s="1">
        <v>3</v>
      </c>
      <c r="K3" s="1" t="s">
        <v>1</v>
      </c>
      <c r="L3" s="1" t="s">
        <v>1</v>
      </c>
      <c r="M3" s="1" t="s">
        <v>1</v>
      </c>
      <c r="N3" s="1" t="s">
        <v>1</v>
      </c>
      <c r="O3" s="1">
        <v>3</v>
      </c>
      <c r="P3" s="1" t="s">
        <v>1</v>
      </c>
      <c r="Q3" s="2">
        <f>COUNTIF(B3:P3,4)</f>
        <v>3</v>
      </c>
      <c r="R3" s="5">
        <f>COUNTIF(B3:P3,"&gt;0")</f>
        <v>9</v>
      </c>
      <c r="S3" s="7">
        <f>Q3/R3</f>
        <v>0.3333333333333333</v>
      </c>
    </row>
    <row r="4" spans="1:19" ht="16.5" thickBot="1">
      <c r="A4" s="10" t="s">
        <v>2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3">
        <v>4</v>
      </c>
      <c r="I4" s="1">
        <v>3</v>
      </c>
      <c r="J4" s="1">
        <v>3</v>
      </c>
      <c r="K4" s="3">
        <v>4</v>
      </c>
      <c r="L4" s="3">
        <v>4</v>
      </c>
      <c r="M4" s="1">
        <v>3</v>
      </c>
      <c r="N4" s="3">
        <v>4</v>
      </c>
      <c r="O4" s="1">
        <v>3</v>
      </c>
      <c r="P4" s="1">
        <v>3</v>
      </c>
      <c r="Q4" s="2">
        <f aca="true" t="shared" si="0" ref="Q4:Q22">COUNTIF(B4:P4,4)</f>
        <v>4</v>
      </c>
      <c r="R4" s="5">
        <f aca="true" t="shared" si="1" ref="R4:R22">COUNTIF(B4:P4,"&gt;0")</f>
        <v>15</v>
      </c>
      <c r="S4" s="7">
        <f aca="true" t="shared" si="2" ref="S4:S22">Q4/R4</f>
        <v>0.26666666666666666</v>
      </c>
    </row>
    <row r="5" spans="1:19" ht="16.5" thickBot="1">
      <c r="A5" s="10" t="s">
        <v>3</v>
      </c>
      <c r="B5" s="1">
        <v>3</v>
      </c>
      <c r="C5" s="1">
        <v>3</v>
      </c>
      <c r="D5" s="1" t="s">
        <v>1</v>
      </c>
      <c r="E5" s="1">
        <v>3</v>
      </c>
      <c r="F5" s="3">
        <v>4</v>
      </c>
      <c r="G5" s="1" t="s">
        <v>1</v>
      </c>
      <c r="H5" s="1">
        <v>3</v>
      </c>
      <c r="I5" s="1">
        <v>3</v>
      </c>
      <c r="J5" s="1">
        <v>3</v>
      </c>
      <c r="K5" s="1" t="s">
        <v>1</v>
      </c>
      <c r="L5" s="1" t="s">
        <v>1</v>
      </c>
      <c r="M5" s="1" t="s">
        <v>1</v>
      </c>
      <c r="N5" s="1">
        <v>3</v>
      </c>
      <c r="O5" s="1" t="s">
        <v>1</v>
      </c>
      <c r="P5" s="1">
        <v>3</v>
      </c>
      <c r="Q5" s="2">
        <f t="shared" si="0"/>
        <v>1</v>
      </c>
      <c r="R5" s="5">
        <f t="shared" si="1"/>
        <v>9</v>
      </c>
      <c r="S5" s="7">
        <f t="shared" si="2"/>
        <v>0.1111111111111111</v>
      </c>
    </row>
    <row r="6" spans="1:19" ht="24.75" thickBot="1">
      <c r="A6" s="10" t="s">
        <v>17</v>
      </c>
      <c r="B6" s="1">
        <v>3</v>
      </c>
      <c r="C6" s="1">
        <v>3</v>
      </c>
      <c r="D6" s="3">
        <v>4</v>
      </c>
      <c r="E6" s="1">
        <v>3</v>
      </c>
      <c r="F6" s="1">
        <v>3</v>
      </c>
      <c r="G6" s="1">
        <v>3</v>
      </c>
      <c r="H6" s="1">
        <v>3</v>
      </c>
      <c r="I6" s="3">
        <v>4</v>
      </c>
      <c r="J6" s="1">
        <v>3</v>
      </c>
      <c r="K6" s="3">
        <v>4</v>
      </c>
      <c r="L6" s="3">
        <v>4</v>
      </c>
      <c r="M6" s="1">
        <v>3</v>
      </c>
      <c r="N6" s="1">
        <v>3</v>
      </c>
      <c r="O6" s="1">
        <v>3</v>
      </c>
      <c r="P6" s="1">
        <v>3</v>
      </c>
      <c r="Q6" s="2">
        <f t="shared" si="0"/>
        <v>4</v>
      </c>
      <c r="R6" s="5">
        <f t="shared" si="1"/>
        <v>15</v>
      </c>
      <c r="S6" s="7">
        <f t="shared" si="2"/>
        <v>0.26666666666666666</v>
      </c>
    </row>
    <row r="7" spans="1:19" ht="16.5" thickBot="1">
      <c r="A7" s="10" t="s">
        <v>4</v>
      </c>
      <c r="B7" s="3">
        <v>4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3">
        <v>4</v>
      </c>
      <c r="P7" s="1" t="s">
        <v>1</v>
      </c>
      <c r="Q7" s="2">
        <f t="shared" si="0"/>
        <v>2</v>
      </c>
      <c r="R7" s="5">
        <f t="shared" si="1"/>
        <v>14</v>
      </c>
      <c r="S7" s="7">
        <f t="shared" si="2"/>
        <v>0.14285714285714285</v>
      </c>
    </row>
    <row r="8" spans="1:19" ht="16.5" thickBot="1">
      <c r="A8" s="10" t="s">
        <v>5</v>
      </c>
      <c r="B8" s="1">
        <v>3</v>
      </c>
      <c r="C8" s="3">
        <v>4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3">
        <v>4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2">
        <f t="shared" si="0"/>
        <v>2</v>
      </c>
      <c r="R8" s="5">
        <f t="shared" si="1"/>
        <v>15</v>
      </c>
      <c r="S8" s="7">
        <f t="shared" si="2"/>
        <v>0.13333333333333333</v>
      </c>
    </row>
    <row r="9" spans="1:19" ht="16.5" thickBot="1">
      <c r="A9" s="10" t="s">
        <v>6</v>
      </c>
      <c r="B9" s="3">
        <v>4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3">
        <v>4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2">
        <f t="shared" si="0"/>
        <v>2</v>
      </c>
      <c r="R9" s="5">
        <f t="shared" si="1"/>
        <v>15</v>
      </c>
      <c r="S9" s="7">
        <f t="shared" si="2"/>
        <v>0.13333333333333333</v>
      </c>
    </row>
    <row r="10" spans="1:19" ht="16.5" thickBot="1">
      <c r="A10" s="11" t="s">
        <v>7</v>
      </c>
      <c r="B10" s="13">
        <v>4</v>
      </c>
      <c r="C10" s="14">
        <v>3</v>
      </c>
      <c r="D10" s="14">
        <v>3</v>
      </c>
      <c r="E10" s="14">
        <v>3</v>
      </c>
      <c r="F10" s="15">
        <v>4</v>
      </c>
      <c r="G10" s="14">
        <v>3</v>
      </c>
      <c r="H10" s="14">
        <v>3</v>
      </c>
      <c r="I10" s="15">
        <v>4</v>
      </c>
      <c r="J10" s="14">
        <v>3</v>
      </c>
      <c r="K10" s="15">
        <v>4</v>
      </c>
      <c r="L10" s="15">
        <v>4</v>
      </c>
      <c r="M10" s="14">
        <v>3</v>
      </c>
      <c r="N10" s="15">
        <v>4</v>
      </c>
      <c r="O10" s="14">
        <v>3</v>
      </c>
      <c r="P10" s="14">
        <v>3</v>
      </c>
      <c r="Q10" s="2">
        <f t="shared" si="0"/>
        <v>6</v>
      </c>
      <c r="R10" s="5">
        <f t="shared" si="1"/>
        <v>15</v>
      </c>
      <c r="S10" s="9">
        <f t="shared" si="2"/>
        <v>0.4</v>
      </c>
    </row>
    <row r="11" spans="1:19" ht="16.5" thickBot="1">
      <c r="A11" s="10" t="s">
        <v>8</v>
      </c>
      <c r="B11" s="1" t="s">
        <v>1</v>
      </c>
      <c r="C11" s="1" t="s">
        <v>1</v>
      </c>
      <c r="D11" s="1" t="s">
        <v>1</v>
      </c>
      <c r="E11" s="1">
        <v>3</v>
      </c>
      <c r="F11" s="1">
        <v>3</v>
      </c>
      <c r="G11" s="1" t="s">
        <v>1</v>
      </c>
      <c r="H11" s="3">
        <v>4</v>
      </c>
      <c r="I11" s="1">
        <v>3</v>
      </c>
      <c r="J11" s="1" t="s">
        <v>1</v>
      </c>
      <c r="K11" s="1">
        <v>3</v>
      </c>
      <c r="L11" s="1" t="s">
        <v>1</v>
      </c>
      <c r="M11" s="1" t="s">
        <v>1</v>
      </c>
      <c r="N11" s="1" t="s">
        <v>1</v>
      </c>
      <c r="O11" s="1" t="s">
        <v>1</v>
      </c>
      <c r="P11" s="1" t="s">
        <v>1</v>
      </c>
      <c r="Q11" s="2">
        <f t="shared" si="0"/>
        <v>1</v>
      </c>
      <c r="R11" s="5">
        <f t="shared" si="1"/>
        <v>5</v>
      </c>
      <c r="S11" s="7">
        <f t="shared" si="2"/>
        <v>0.2</v>
      </c>
    </row>
    <row r="12" spans="1:19" ht="16.5" thickBot="1">
      <c r="A12" s="10" t="s">
        <v>9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1</v>
      </c>
      <c r="P12" s="1" t="s">
        <v>1</v>
      </c>
      <c r="Q12" s="2">
        <f t="shared" si="0"/>
        <v>0</v>
      </c>
      <c r="R12" s="5">
        <f t="shared" si="1"/>
        <v>0</v>
      </c>
      <c r="S12" s="7">
        <v>0</v>
      </c>
    </row>
    <row r="13" spans="1:19" ht="16.5" thickBot="1">
      <c r="A13" s="11" t="s">
        <v>10</v>
      </c>
      <c r="B13" s="3">
        <v>4</v>
      </c>
      <c r="C13" s="1">
        <v>3</v>
      </c>
      <c r="D13" s="1">
        <v>3</v>
      </c>
      <c r="E13" s="3">
        <v>4</v>
      </c>
      <c r="F13" s="3">
        <v>4</v>
      </c>
      <c r="G13" s="3">
        <v>4</v>
      </c>
      <c r="H13" s="1" t="s">
        <v>1</v>
      </c>
      <c r="I13" s="1" t="s">
        <v>1</v>
      </c>
      <c r="J13" s="3">
        <v>4</v>
      </c>
      <c r="K13" s="1" t="s">
        <v>1</v>
      </c>
      <c r="L13" s="1" t="s">
        <v>1</v>
      </c>
      <c r="M13" s="1" t="s">
        <v>1</v>
      </c>
      <c r="N13" s="1" t="s">
        <v>1</v>
      </c>
      <c r="O13" s="1">
        <v>3</v>
      </c>
      <c r="P13" s="3">
        <v>4</v>
      </c>
      <c r="Q13" s="2">
        <f t="shared" si="0"/>
        <v>6</v>
      </c>
      <c r="R13" s="5">
        <f t="shared" si="1"/>
        <v>9</v>
      </c>
      <c r="S13" s="31">
        <f t="shared" si="2"/>
        <v>0.6666666666666666</v>
      </c>
    </row>
    <row r="14" spans="1:19" ht="24.75" thickBot="1">
      <c r="A14" s="10" t="s">
        <v>18</v>
      </c>
      <c r="B14" s="1" t="s">
        <v>1</v>
      </c>
      <c r="C14" s="1">
        <v>3</v>
      </c>
      <c r="D14" s="3">
        <v>4</v>
      </c>
      <c r="E14" s="1">
        <v>3</v>
      </c>
      <c r="F14" s="1">
        <v>3</v>
      </c>
      <c r="G14" s="1" t="s">
        <v>1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2">
        <f t="shared" si="0"/>
        <v>1</v>
      </c>
      <c r="R14" s="5">
        <f t="shared" si="1"/>
        <v>13</v>
      </c>
      <c r="S14" s="7">
        <f t="shared" si="2"/>
        <v>0.07692307692307693</v>
      </c>
    </row>
    <row r="15" spans="1:19" ht="16.5" thickBot="1">
      <c r="A15" s="10" t="s">
        <v>11</v>
      </c>
      <c r="B15" s="1" t="s">
        <v>1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1</v>
      </c>
      <c r="P15" s="1" t="s">
        <v>1</v>
      </c>
      <c r="Q15" s="2">
        <f t="shared" si="0"/>
        <v>0</v>
      </c>
      <c r="R15" s="5">
        <f t="shared" si="1"/>
        <v>0</v>
      </c>
      <c r="S15" s="7">
        <v>0</v>
      </c>
    </row>
    <row r="16" spans="1:19" ht="24.75" thickBot="1">
      <c r="A16" s="10" t="s">
        <v>12</v>
      </c>
      <c r="B16" s="1" t="s">
        <v>1</v>
      </c>
      <c r="C16" s="3">
        <v>4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3">
        <v>4</v>
      </c>
      <c r="L16" s="1" t="s">
        <v>1</v>
      </c>
      <c r="M16" s="3">
        <v>4</v>
      </c>
      <c r="N16" s="1">
        <v>3</v>
      </c>
      <c r="O16" s="3">
        <v>4</v>
      </c>
      <c r="P16" s="1">
        <v>3</v>
      </c>
      <c r="Q16" s="2">
        <f t="shared" si="0"/>
        <v>4</v>
      </c>
      <c r="R16" s="5">
        <f t="shared" si="1"/>
        <v>13</v>
      </c>
      <c r="S16" s="7">
        <f t="shared" si="2"/>
        <v>0.3076923076923077</v>
      </c>
    </row>
    <row r="17" spans="1:19" ht="16.5" thickBot="1">
      <c r="A17" s="10" t="s">
        <v>13</v>
      </c>
      <c r="B17" s="3">
        <v>4</v>
      </c>
      <c r="C17" s="1" t="s">
        <v>1</v>
      </c>
      <c r="D17" s="1">
        <v>3</v>
      </c>
      <c r="E17" s="1">
        <v>3</v>
      </c>
      <c r="F17" s="1">
        <v>3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2">
        <f t="shared" si="0"/>
        <v>1</v>
      </c>
      <c r="R17" s="5">
        <f t="shared" si="1"/>
        <v>4</v>
      </c>
      <c r="S17" s="7">
        <f t="shared" si="2"/>
        <v>0.25</v>
      </c>
    </row>
    <row r="18" spans="1:19" ht="24.75" thickBot="1">
      <c r="A18" s="10" t="s">
        <v>14</v>
      </c>
      <c r="B18" s="1">
        <v>3</v>
      </c>
      <c r="C18" s="1" t="s">
        <v>1</v>
      </c>
      <c r="D18" s="1" t="s">
        <v>1</v>
      </c>
      <c r="E18" s="1">
        <v>3</v>
      </c>
      <c r="F18" s="1" t="s">
        <v>1</v>
      </c>
      <c r="G18" s="1" t="s">
        <v>1</v>
      </c>
      <c r="H18" s="1">
        <v>3</v>
      </c>
      <c r="I18" s="1">
        <v>3</v>
      </c>
      <c r="J18" s="3">
        <v>4</v>
      </c>
      <c r="K18" s="1" t="s">
        <v>1</v>
      </c>
      <c r="L18" s="1" t="s">
        <v>1</v>
      </c>
      <c r="M18" s="3">
        <v>4</v>
      </c>
      <c r="N18" s="1" t="s">
        <v>1</v>
      </c>
      <c r="O18" s="1">
        <v>3</v>
      </c>
      <c r="P18" s="1" t="s">
        <v>1</v>
      </c>
      <c r="Q18" s="2">
        <f t="shared" si="0"/>
        <v>2</v>
      </c>
      <c r="R18" s="5">
        <f t="shared" si="1"/>
        <v>7</v>
      </c>
      <c r="S18" s="7">
        <f t="shared" si="2"/>
        <v>0.2857142857142857</v>
      </c>
    </row>
    <row r="19" spans="1:19" ht="16.5" thickBot="1">
      <c r="A19" s="10" t="s">
        <v>19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1</v>
      </c>
      <c r="P19" s="1" t="s">
        <v>1</v>
      </c>
      <c r="Q19" s="2">
        <f t="shared" si="0"/>
        <v>0</v>
      </c>
      <c r="R19" s="5">
        <f t="shared" si="1"/>
        <v>0</v>
      </c>
      <c r="S19" s="7">
        <v>0</v>
      </c>
    </row>
    <row r="20" spans="1:19" ht="24.75" thickBot="1">
      <c r="A20" s="10" t="s">
        <v>20</v>
      </c>
      <c r="B20" s="1">
        <v>3</v>
      </c>
      <c r="C20" s="1" t="s">
        <v>1</v>
      </c>
      <c r="D20" s="3">
        <v>4</v>
      </c>
      <c r="E20" s="1">
        <v>3</v>
      </c>
      <c r="F20" s="3">
        <v>4</v>
      </c>
      <c r="G20" s="1" t="s">
        <v>1</v>
      </c>
      <c r="H20" s="3">
        <v>4</v>
      </c>
      <c r="I20" s="1" t="s">
        <v>1</v>
      </c>
      <c r="J20" s="1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1</v>
      </c>
      <c r="P20" s="1" t="s">
        <v>1</v>
      </c>
      <c r="Q20" s="2">
        <f t="shared" si="0"/>
        <v>3</v>
      </c>
      <c r="R20" s="5">
        <f t="shared" si="1"/>
        <v>5</v>
      </c>
      <c r="S20" s="7">
        <f t="shared" si="2"/>
        <v>0.6</v>
      </c>
    </row>
    <row r="21" spans="1:19" ht="16.5" thickBot="1">
      <c r="A21" s="10" t="s">
        <v>15</v>
      </c>
      <c r="B21" s="3">
        <v>4</v>
      </c>
      <c r="C21" s="1">
        <v>3</v>
      </c>
      <c r="D21" s="3">
        <v>4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3">
        <v>4</v>
      </c>
      <c r="L21" s="1">
        <v>3</v>
      </c>
      <c r="M21" s="3">
        <v>4</v>
      </c>
      <c r="N21" s="1">
        <v>3</v>
      </c>
      <c r="O21" s="1">
        <v>3</v>
      </c>
      <c r="P21" s="3">
        <v>4</v>
      </c>
      <c r="Q21" s="2">
        <f t="shared" si="0"/>
        <v>5</v>
      </c>
      <c r="R21" s="5">
        <f t="shared" si="1"/>
        <v>15</v>
      </c>
      <c r="S21" s="7">
        <f t="shared" si="2"/>
        <v>0.3333333333333333</v>
      </c>
    </row>
    <row r="22" spans="1:19" ht="16.5" thickBot="1">
      <c r="A22" s="10" t="s">
        <v>16</v>
      </c>
      <c r="B22" s="2">
        <v>3</v>
      </c>
      <c r="C22" s="2">
        <v>3</v>
      </c>
      <c r="D22" s="2" t="s">
        <v>1</v>
      </c>
      <c r="E22" s="2" t="s">
        <v>1</v>
      </c>
      <c r="F22" s="2">
        <v>3</v>
      </c>
      <c r="G22" s="2" t="s">
        <v>1</v>
      </c>
      <c r="H22" s="2" t="s">
        <v>1</v>
      </c>
      <c r="I22" s="2" t="s">
        <v>1</v>
      </c>
      <c r="J22" s="2" t="s">
        <v>1</v>
      </c>
      <c r="K22" s="2">
        <v>3</v>
      </c>
      <c r="L22" s="2" t="s">
        <v>1</v>
      </c>
      <c r="M22" s="2" t="s">
        <v>1</v>
      </c>
      <c r="N22" s="2" t="s">
        <v>1</v>
      </c>
      <c r="O22" s="2" t="s">
        <v>1</v>
      </c>
      <c r="P22" s="2" t="s">
        <v>1</v>
      </c>
      <c r="Q22" s="2">
        <f t="shared" si="0"/>
        <v>0</v>
      </c>
      <c r="R22" s="5">
        <f t="shared" si="1"/>
        <v>4</v>
      </c>
      <c r="S22" s="7">
        <f t="shared" si="2"/>
        <v>0</v>
      </c>
    </row>
    <row r="23" spans="1:19" ht="16.5" thickBot="1">
      <c r="A23" s="12" t="s">
        <v>31</v>
      </c>
      <c r="B23" s="16">
        <f>COUNTIF(B3:B22,4)</f>
        <v>7</v>
      </c>
      <c r="C23" s="16">
        <f aca="true" t="shared" si="3" ref="C23:P23">COUNTIF(C3:C22,4)</f>
        <v>2</v>
      </c>
      <c r="D23" s="16">
        <f t="shared" si="3"/>
        <v>4</v>
      </c>
      <c r="E23" s="16">
        <f t="shared" si="3"/>
        <v>1</v>
      </c>
      <c r="F23" s="16">
        <f t="shared" si="3"/>
        <v>4</v>
      </c>
      <c r="G23" s="16">
        <f t="shared" si="3"/>
        <v>1</v>
      </c>
      <c r="H23" s="16">
        <f t="shared" si="3"/>
        <v>4</v>
      </c>
      <c r="I23" s="16">
        <f t="shared" si="3"/>
        <v>4</v>
      </c>
      <c r="J23" s="16">
        <f t="shared" si="3"/>
        <v>3</v>
      </c>
      <c r="K23" s="16">
        <f t="shared" si="3"/>
        <v>5</v>
      </c>
      <c r="L23" s="16">
        <f t="shared" si="3"/>
        <v>3</v>
      </c>
      <c r="M23" s="16">
        <f t="shared" si="3"/>
        <v>3</v>
      </c>
      <c r="N23" s="16">
        <f t="shared" si="3"/>
        <v>2</v>
      </c>
      <c r="O23" s="16">
        <f t="shared" si="3"/>
        <v>2</v>
      </c>
      <c r="P23" s="16">
        <f t="shared" si="3"/>
        <v>2</v>
      </c>
      <c r="Q23" s="2">
        <f>SUM(B23:P23)</f>
        <v>47</v>
      </c>
      <c r="R23" s="4"/>
      <c r="S23" s="7"/>
    </row>
    <row r="24" spans="1:17" ht="16.5" thickBot="1">
      <c r="A24" s="27" t="s">
        <v>30</v>
      </c>
      <c r="B24" s="4">
        <f>COUNTIF(B3:B22,"&gt;0")</f>
        <v>14</v>
      </c>
      <c r="C24" s="4">
        <f aca="true" t="shared" si="4" ref="C24:P24">COUNTIF(C3:C22,"&gt;0")</f>
        <v>13</v>
      </c>
      <c r="D24" s="4">
        <f t="shared" si="4"/>
        <v>13</v>
      </c>
      <c r="E24" s="4">
        <f t="shared" si="4"/>
        <v>16</v>
      </c>
      <c r="F24" s="4">
        <f t="shared" si="4"/>
        <v>15</v>
      </c>
      <c r="G24" s="4">
        <f t="shared" si="4"/>
        <v>10</v>
      </c>
      <c r="H24" s="4">
        <f t="shared" si="4"/>
        <v>14</v>
      </c>
      <c r="I24" s="4">
        <f t="shared" si="4"/>
        <v>13</v>
      </c>
      <c r="J24" s="4">
        <f t="shared" si="4"/>
        <v>13</v>
      </c>
      <c r="K24" s="4">
        <f t="shared" si="4"/>
        <v>11</v>
      </c>
      <c r="L24" s="4">
        <f t="shared" si="4"/>
        <v>8</v>
      </c>
      <c r="M24" s="4">
        <f t="shared" si="4"/>
        <v>10</v>
      </c>
      <c r="N24" s="4">
        <f t="shared" si="4"/>
        <v>10</v>
      </c>
      <c r="O24" s="4">
        <f t="shared" si="4"/>
        <v>12</v>
      </c>
      <c r="P24" s="4">
        <f t="shared" si="4"/>
        <v>10</v>
      </c>
      <c r="Q24" s="2">
        <f>SUM(B24:P24)</f>
        <v>182</v>
      </c>
    </row>
    <row r="25" spans="1:17" ht="13.5" thickBot="1">
      <c r="A25" s="27" t="s">
        <v>29</v>
      </c>
      <c r="B25" s="28">
        <f>B23/B24</f>
        <v>0.5</v>
      </c>
      <c r="C25" s="28">
        <f aca="true" t="shared" si="5" ref="C25:P25">C23/C24</f>
        <v>0.15384615384615385</v>
      </c>
      <c r="D25" s="28">
        <f t="shared" si="5"/>
        <v>0.3076923076923077</v>
      </c>
      <c r="E25" s="28">
        <f t="shared" si="5"/>
        <v>0.0625</v>
      </c>
      <c r="F25" s="28">
        <f t="shared" si="5"/>
        <v>0.26666666666666666</v>
      </c>
      <c r="G25" s="28">
        <f t="shared" si="5"/>
        <v>0.1</v>
      </c>
      <c r="H25" s="28">
        <f t="shared" si="5"/>
        <v>0.2857142857142857</v>
      </c>
      <c r="I25" s="28">
        <f t="shared" si="5"/>
        <v>0.3076923076923077</v>
      </c>
      <c r="J25" s="28">
        <f t="shared" si="5"/>
        <v>0.23076923076923078</v>
      </c>
      <c r="K25" s="28">
        <f t="shared" si="5"/>
        <v>0.45454545454545453</v>
      </c>
      <c r="L25" s="28">
        <f t="shared" si="5"/>
        <v>0.375</v>
      </c>
      <c r="M25" s="28">
        <f t="shared" si="5"/>
        <v>0.3</v>
      </c>
      <c r="N25" s="28">
        <f t="shared" si="5"/>
        <v>0.2</v>
      </c>
      <c r="O25" s="28">
        <f t="shared" si="5"/>
        <v>0.16666666666666666</v>
      </c>
      <c r="P25" s="28">
        <f t="shared" si="5"/>
        <v>0.2</v>
      </c>
      <c r="Q25" s="6">
        <f>Q23/Q24</f>
        <v>0.25824175824175827</v>
      </c>
    </row>
    <row r="27" ht="12.75">
      <c r="A27" s="26"/>
    </row>
    <row r="28" ht="12.75">
      <c r="C28" s="22"/>
    </row>
    <row r="29" spans="1:10" ht="12.75">
      <c r="A29" s="21"/>
      <c r="B29" s="20"/>
      <c r="C29" s="20"/>
      <c r="D29" s="20"/>
      <c r="E29" s="20"/>
      <c r="F29" s="20"/>
      <c r="G29" s="20"/>
      <c r="H29" s="20"/>
      <c r="I29" s="20"/>
      <c r="J29" s="20"/>
    </row>
    <row r="30" ht="13.5" thickBot="1"/>
    <row r="31" spans="1:15" ht="13.5" thickBot="1">
      <c r="A31" s="10" t="s">
        <v>24</v>
      </c>
      <c r="B31" s="4" t="s">
        <v>26</v>
      </c>
      <c r="C31" s="4"/>
      <c r="D31" s="4"/>
      <c r="E31" s="4"/>
      <c r="F31" s="24"/>
      <c r="G31" s="25"/>
      <c r="H31" s="25"/>
      <c r="I31" s="25"/>
      <c r="J31" s="25"/>
      <c r="K31" s="25"/>
      <c r="L31" s="25"/>
      <c r="M31" s="25"/>
      <c r="N31" s="25"/>
      <c r="O31" s="23"/>
    </row>
    <row r="32" spans="1:15" ht="13.5" thickBot="1">
      <c r="A32" s="18" t="s">
        <v>25</v>
      </c>
      <c r="B32" s="4" t="s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3.5" thickBot="1">
      <c r="A33" s="18" t="s">
        <v>23</v>
      </c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2011-07-09T20:19:08Z</cp:lastPrinted>
  <dcterms:created xsi:type="dcterms:W3CDTF">2011-07-09T14:47:08Z</dcterms:created>
  <dcterms:modified xsi:type="dcterms:W3CDTF">2011-07-09T21:41:46Z</dcterms:modified>
  <cp:category/>
  <cp:version/>
  <cp:contentType/>
  <cp:contentStatus/>
</cp:coreProperties>
</file>